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n_d\OneDrive\Documents\Jon's\Rotary\Foundation - All\DRFCC\"/>
    </mc:Choice>
  </mc:AlternateContent>
  <xr:revisionPtr revIDLastSave="0" documentId="13_ncr:1_{3B8CFC1C-6102-4AE0-8F26-488FA02284E9}" xr6:coauthVersionLast="47" xr6:coauthVersionMax="47" xr10:uidLastSave="{00000000-0000-0000-0000-000000000000}"/>
  <bookViews>
    <workbookView xWindow="-109" yWindow="-109" windowWidth="26301" windowHeight="14169" xr2:uid="{9CF56697-86DA-43CA-A13D-E150F6AC60E5}"/>
  </bookViews>
  <sheets>
    <sheet name="21-22 DDF " sheetId="1" r:id="rId1"/>
    <sheet name="Sheet1" sheetId="2" r:id="rId2"/>
  </sheets>
  <definedNames>
    <definedName name="_xlnm.Print_Area" localSheetId="0">'21-22 DDF '!$A$1:$H$74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56" i="1" l="1"/>
  <c r="G60" i="1"/>
  <c r="G59" i="1"/>
  <c r="G40" i="1" l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F38" i="1"/>
  <c r="G5" i="1" l="1"/>
  <c r="H5" i="1" s="1"/>
  <c r="G25" i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F23" i="1"/>
  <c r="F24" i="1" s="1"/>
  <c r="H3" i="1"/>
  <c r="F4" i="1"/>
  <c r="H4" i="1" s="1"/>
  <c r="G57" i="1" l="1"/>
  <c r="G6" i="1"/>
  <c r="G7" i="1" s="1"/>
  <c r="H7" i="1" s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33" i="1" s="1"/>
  <c r="H34" i="1" s="1"/>
  <c r="H35" i="1" s="1"/>
  <c r="H36" i="1" l="1"/>
  <c r="H37" i="1" s="1"/>
  <c r="H38" i="1" s="1"/>
  <c r="H39" i="1" s="1"/>
  <c r="H40" i="1" s="1"/>
  <c r="H41" i="1" s="1"/>
  <c r="H42" i="1" s="1"/>
  <c r="H43" i="1" s="1"/>
  <c r="H44" i="1" s="1"/>
  <c r="H45" i="1" s="1"/>
  <c r="H46" i="1" s="1"/>
  <c r="H47" i="1" s="1"/>
  <c r="H48" i="1" s="1"/>
  <c r="H49" i="1" s="1"/>
  <c r="H50" i="1" s="1"/>
  <c r="H51" i="1" s="1"/>
  <c r="H52" i="1" s="1"/>
  <c r="H53" i="1" s="1"/>
  <c r="H54" i="1" s="1"/>
  <c r="H55" i="1" s="1"/>
  <c r="H56" i="1" s="1"/>
  <c r="H57" i="1" s="1"/>
  <c r="G8" i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H6" i="1"/>
  <c r="H58" i="1" l="1"/>
  <c r="H59" i="1" s="1"/>
  <c r="H60" i="1" s="1"/>
</calcChain>
</file>

<file path=xl/sharedStrings.xml><?xml version="1.0" encoding="utf-8"?>
<sst xmlns="http://schemas.openxmlformats.org/spreadsheetml/2006/main" count="148" uniqueCount="116">
  <si>
    <t>DDF + (-)</t>
  </si>
  <si>
    <t>Reserved for District Grant</t>
  </si>
  <si>
    <t>Available for Global Grant</t>
  </si>
  <si>
    <t>Balance of All DDF Funds</t>
  </si>
  <si>
    <t>Berkeley</t>
  </si>
  <si>
    <t>Lamorinda Sunrise</t>
  </si>
  <si>
    <t>Woodland</t>
  </si>
  <si>
    <t>2020-21 Total Grant Funds Available (including  carryover)</t>
  </si>
  <si>
    <t>Projects in the Pipeline and/ or Awaiting Approved at the District Level</t>
  </si>
  <si>
    <r>
      <rPr>
        <b/>
        <sz val="11"/>
        <color theme="1"/>
        <rFont val="Calibri"/>
        <family val="2"/>
        <scheme val="minor"/>
      </rPr>
      <t xml:space="preserve">Note: </t>
    </r>
    <r>
      <rPr>
        <i/>
        <sz val="10"/>
        <color theme="1"/>
        <rFont val="Calibri"/>
        <family val="2"/>
        <scheme val="minor"/>
      </rPr>
      <t xml:space="preserve"> Some of these projects have been abandonded but are still active in TRF System</t>
    </r>
  </si>
  <si>
    <t xml:space="preserve">On TRF "submitted" </t>
  </si>
  <si>
    <t>Red &gt;&gt;</t>
  </si>
  <si>
    <t>Paradise / (Brazil)</t>
  </si>
  <si>
    <t>GG2099525</t>
  </si>
  <si>
    <t>TRF District Block Grant - can't explan the delta</t>
  </si>
  <si>
    <t>***</t>
  </si>
  <si>
    <t>DG2115401</t>
  </si>
  <si>
    <t>20-21 District Block Grant</t>
  </si>
  <si>
    <t>Blue&gt;&gt;</t>
  </si>
  <si>
    <t>GG2016990</t>
  </si>
  <si>
    <t xml:space="preserve"> PPE Hospital Metro Monterrey MX</t>
  </si>
  <si>
    <t>Danv Sycamore</t>
  </si>
  <si>
    <t xml:space="preserve"> Safe Birth</t>
  </si>
  <si>
    <t>Vacaville</t>
  </si>
  <si>
    <t>GG2001428</t>
  </si>
  <si>
    <t>Cervical Cancer - Guatemala</t>
  </si>
  <si>
    <t>Int'l Service Comm</t>
  </si>
  <si>
    <t>GG2119874</t>
  </si>
  <si>
    <t>WASH in Schools - Kenya</t>
  </si>
  <si>
    <t>GG2119298</t>
  </si>
  <si>
    <t>GG2120359</t>
  </si>
  <si>
    <t>Vocational Training PLC</t>
  </si>
  <si>
    <t>Solid Waste Incenerator - India</t>
  </si>
  <si>
    <t>Alamo</t>
  </si>
  <si>
    <t>GG2120594</t>
  </si>
  <si>
    <t>GG2123471</t>
  </si>
  <si>
    <t>Additional $$ for Paradise</t>
  </si>
  <si>
    <t xml:space="preserve">Paradise </t>
  </si>
  <si>
    <t>Nature Based Solutions Welden Scholar</t>
  </si>
  <si>
    <t>Updates:</t>
  </si>
  <si>
    <t>Removed GG2015020</t>
  </si>
  <si>
    <t>Mt Shasta:</t>
  </si>
  <si>
    <t xml:space="preserve">add </t>
  </si>
  <si>
    <t>GG2016441</t>
  </si>
  <si>
    <t>GG2125224</t>
  </si>
  <si>
    <t>Mother and Child Health Care Bandkok</t>
  </si>
  <si>
    <t>GG2118779</t>
  </si>
  <si>
    <t xml:space="preserve">Honduras Water </t>
  </si>
  <si>
    <t>Chico Sunrise</t>
  </si>
  <si>
    <t>India Tank &amp; Pond</t>
  </si>
  <si>
    <t>GG2127597</t>
  </si>
  <si>
    <t>C60103711</t>
  </si>
  <si>
    <t>Credit From Berkeley 6 Mo Cult Scholar 2001 !!</t>
  </si>
  <si>
    <t>Global Scholar</t>
  </si>
  <si>
    <t>Woodland Sunrise</t>
  </si>
  <si>
    <t>Kenya Water</t>
  </si>
  <si>
    <t>Davis Sunset</t>
  </si>
  <si>
    <t>GG2128210</t>
  </si>
  <si>
    <t>Danville / Sycamore</t>
  </si>
  <si>
    <t>Telemedicine Nuevo Leon, Mexico</t>
  </si>
  <si>
    <t>GG2129035</t>
  </si>
  <si>
    <t>Polio</t>
  </si>
  <si>
    <t>Available for District local grants</t>
  </si>
  <si>
    <t>GG2129332</t>
  </si>
  <si>
    <t>GG2229554</t>
  </si>
  <si>
    <t>Honduras Maternal Health</t>
  </si>
  <si>
    <t>DG2229459</t>
  </si>
  <si>
    <t>District 2021 Block Grant</t>
  </si>
  <si>
    <t>Pleasant Hill</t>
  </si>
  <si>
    <t>Formando cidadão Rejected</t>
  </si>
  <si>
    <t>GG2232919</t>
  </si>
  <si>
    <t>Nairobi WASH in Schools</t>
  </si>
  <si>
    <t>Endowed Funds Addition  (reserved 1/2 for 2021-22 District Grant)</t>
  </si>
  <si>
    <t xml:space="preserve">TRF did not approve - </t>
  </si>
  <si>
    <t>Returned Funds 2020 Proj Fair cancelled</t>
  </si>
  <si>
    <t>Dougherty Valley</t>
  </si>
  <si>
    <t>Goobye Thirsty</t>
  </si>
  <si>
    <t>MT Shasta</t>
  </si>
  <si>
    <t>Disaster Relief Ukraine DDF match</t>
  </si>
  <si>
    <t>GG2117535</t>
  </si>
  <si>
    <t xml:space="preserve">CLínica de Fisioterapia APAE </t>
  </si>
  <si>
    <t>GG2126553</t>
  </si>
  <si>
    <t>Adjustmt to align this with TRF DDF report</t>
  </si>
  <si>
    <t>DDF Addition for 2021-22</t>
  </si>
  <si>
    <t>DDF Addition for 2022-23</t>
  </si>
  <si>
    <t>District 2022 Block Grant</t>
  </si>
  <si>
    <t>DG2341112</t>
  </si>
  <si>
    <t>Endowed Funds Addition  (reserved 1/2 for 2022-23 District Grant)</t>
  </si>
  <si>
    <t>Endowed Funds Addition  (reserved 1/2 for 2023-24 District Grant)</t>
  </si>
  <si>
    <t>Carry forward adjustment per TRF report</t>
  </si>
  <si>
    <t>Transf for Z 26 &amp; 27 Endowed Fund (E10557)</t>
  </si>
  <si>
    <t>&gt; Disaster Relief Ukraine</t>
  </si>
  <si>
    <t>To Oakland Rotary WASH</t>
  </si>
  <si>
    <t>Economic Resiliency through Food and Water.</t>
  </si>
  <si>
    <t>Desmond TuTu Desk Grant -</t>
  </si>
  <si>
    <t>D Gov Request</t>
  </si>
  <si>
    <t>DRFCC Request</t>
  </si>
  <si>
    <t>Int'l Serv Comm Request</t>
  </si>
  <si>
    <t>Redding West Request</t>
  </si>
  <si>
    <t>Mt Shasta Request</t>
  </si>
  <si>
    <r>
      <t xml:space="preserve">Additional $$ for Paradise </t>
    </r>
    <r>
      <rPr>
        <b/>
        <sz val="11"/>
        <color theme="1"/>
        <rFont val="Calibri"/>
        <family val="2"/>
        <scheme val="minor"/>
      </rPr>
      <t>Cancelled</t>
    </r>
  </si>
  <si>
    <t>GG2348404</t>
  </si>
  <si>
    <t>GG2350427</t>
  </si>
  <si>
    <t>Interventiones</t>
  </si>
  <si>
    <t>Clean Schools</t>
  </si>
  <si>
    <t>Purple &gt;&gt;</t>
  </si>
  <si>
    <t>On TRF "draft" or "auth req'd"</t>
  </si>
  <si>
    <t xml:space="preserve"> not on TRF "Avaiable DDF" yet</t>
  </si>
  <si>
    <t>Green &gt;&gt;</t>
  </si>
  <si>
    <t>GG2352414</t>
  </si>
  <si>
    <t>GG2351596</t>
  </si>
  <si>
    <t>Moraga</t>
  </si>
  <si>
    <t>Lumamba's Children's Library</t>
  </si>
  <si>
    <t>Available for District local grants incl 3% Admin</t>
  </si>
  <si>
    <t>DG2453432</t>
  </si>
  <si>
    <t>23-24 District Grant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</si>
</sst>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$&quot;#,##0_);[Red]\(&quot;$&quot;#,##0\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&amp;quot"/>
    </font>
    <font>
      <i/>
      <sz val="11"/>
      <color theme="1"/>
      <name val="Calibri"/>
      <family val="2"/>
      <scheme val="minor"/>
    </font>
    <font>
      <sz val="11"/>
      <color rgb="FF00B0F0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&amp;quot"/>
    </font>
    <font>
      <sz val="11"/>
      <color rgb="FF92D050"/>
      <name val="Calibri"/>
      <family val="2"/>
      <scheme val="minor"/>
    </font>
    <font>
      <sz val="11"/>
      <color theme="9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7030A0"/>
      <name val="Calibri"/>
      <family val="2"/>
      <scheme val="minor"/>
    </font>
    <font>
      <b/>
      <sz val="11"/>
      <color rgb="FF00B05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7" fillId="0" borderId="0" applyNumberForma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44" fontId="3" fillId="0" borderId="0" xfId="1" applyFont="1" applyAlignment="1">
      <alignment horizontal="center" wrapText="1"/>
    </xf>
    <xf numFmtId="14" fontId="0" fillId="0" borderId="0" xfId="0" applyNumberFormat="1" applyAlignment="1">
      <alignment horizontal="center"/>
    </xf>
    <xf numFmtId="164" fontId="0" fillId="0" borderId="0" xfId="1" applyNumberFormat="1" applyFont="1"/>
    <xf numFmtId="164" fontId="0" fillId="0" borderId="0" xfId="0" applyNumberFormat="1"/>
    <xf numFmtId="44" fontId="0" fillId="0" borderId="0" xfId="1" applyFont="1"/>
    <xf numFmtId="0" fontId="4" fillId="0" borderId="0" xfId="0" applyFont="1"/>
    <xf numFmtId="0" fontId="2" fillId="0" borderId="0" xfId="0" applyFont="1"/>
    <xf numFmtId="164" fontId="0" fillId="0" borderId="0" xfId="1" applyNumberFormat="1" applyFont="1" applyBorder="1"/>
    <xf numFmtId="14" fontId="0" fillId="2" borderId="1" xfId="0" applyNumberFormat="1" applyFill="1" applyBorder="1" applyAlignment="1">
      <alignment horizontal="center"/>
    </xf>
    <xf numFmtId="0" fontId="4" fillId="2" borderId="2" xfId="0" applyFont="1" applyFill="1" applyBorder="1"/>
    <xf numFmtId="0" fontId="5" fillId="2" borderId="2" xfId="0" applyFont="1" applyFill="1" applyBorder="1" applyAlignment="1">
      <alignment wrapText="1"/>
    </xf>
    <xf numFmtId="0" fontId="0" fillId="2" borderId="2" xfId="0" applyFill="1" applyBorder="1"/>
    <xf numFmtId="164" fontId="0" fillId="2" borderId="2" xfId="0" applyNumberFormat="1" applyFill="1" applyBorder="1"/>
    <xf numFmtId="14" fontId="0" fillId="0" borderId="0" xfId="0" applyNumberFormat="1"/>
    <xf numFmtId="164" fontId="0" fillId="3" borderId="3" xfId="0" applyNumberFormat="1" applyFill="1" applyBorder="1"/>
    <xf numFmtId="164" fontId="2" fillId="0" borderId="0" xfId="1" applyNumberFormat="1" applyFont="1"/>
    <xf numFmtId="164" fontId="7" fillId="0" borderId="0" xfId="1" applyNumberFormat="1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top"/>
    </xf>
    <xf numFmtId="0" fontId="5" fillId="0" borderId="0" xfId="0" applyFont="1" applyAlignment="1">
      <alignment wrapText="1"/>
    </xf>
    <xf numFmtId="0" fontId="7" fillId="0" borderId="0" xfId="0" applyFont="1"/>
    <xf numFmtId="0" fontId="9" fillId="0" borderId="0" xfId="0" applyFont="1"/>
    <xf numFmtId="164" fontId="10" fillId="0" borderId="0" xfId="0" applyNumberFormat="1" applyFont="1"/>
    <xf numFmtId="0" fontId="10" fillId="0" borderId="0" xfId="0" applyFont="1"/>
    <xf numFmtId="14" fontId="2" fillId="0" borderId="0" xfId="0" applyNumberFormat="1" applyFont="1" applyAlignment="1">
      <alignment horizontal="center"/>
    </xf>
    <xf numFmtId="164" fontId="7" fillId="0" borderId="0" xfId="0" applyNumberFormat="1" applyFont="1"/>
    <xf numFmtId="14" fontId="7" fillId="0" borderId="0" xfId="0" applyNumberFormat="1" applyFont="1" applyAlignment="1">
      <alignment horizontal="center"/>
    </xf>
    <xf numFmtId="0" fontId="11" fillId="0" borderId="0" xfId="0" applyFont="1"/>
    <xf numFmtId="0" fontId="12" fillId="0" borderId="0" xfId="0" applyFont="1" applyAlignment="1">
      <alignment wrapText="1"/>
    </xf>
    <xf numFmtId="6" fontId="0" fillId="0" borderId="0" xfId="0" applyNumberFormat="1"/>
    <xf numFmtId="0" fontId="0" fillId="0" borderId="0" xfId="0" applyAlignment="1">
      <alignment vertical="center" wrapText="1"/>
    </xf>
    <xf numFmtId="0" fontId="13" fillId="0" borderId="0" xfId="0" applyFont="1" applyAlignment="1">
      <alignment vertical="center"/>
    </xf>
    <xf numFmtId="14" fontId="14" fillId="0" borderId="0" xfId="0" applyNumberFormat="1" applyFont="1" applyAlignment="1">
      <alignment horizontal="center"/>
    </xf>
    <xf numFmtId="0" fontId="14" fillId="0" borderId="0" xfId="0" applyFont="1"/>
    <xf numFmtId="0" fontId="15" fillId="0" borderId="0" xfId="0" applyFont="1"/>
    <xf numFmtId="0" fontId="7" fillId="0" borderId="0" xfId="0" applyFont="1" applyAlignment="1">
      <alignment vertical="center" wrapText="1"/>
    </xf>
    <xf numFmtId="0" fontId="7" fillId="0" borderId="0" xfId="2" applyFont="1"/>
    <xf numFmtId="14" fontId="19" fillId="0" borderId="0" xfId="0" applyNumberFormat="1" applyFont="1" applyAlignment="1">
      <alignment horizontal="center"/>
    </xf>
    <xf numFmtId="0" fontId="19" fillId="0" borderId="0" xfId="0" applyFont="1"/>
    <xf numFmtId="0" fontId="19" fillId="0" borderId="0" xfId="0" applyFont="1" applyAlignment="1">
      <alignment vertical="center"/>
    </xf>
    <xf numFmtId="0" fontId="18" fillId="0" borderId="0" xfId="0" applyFont="1"/>
    <xf numFmtId="0" fontId="20" fillId="0" borderId="0" xfId="0" applyFont="1"/>
    <xf numFmtId="0" fontId="16" fillId="0" borderId="0" xfId="0" applyFont="1"/>
    <xf numFmtId="14" fontId="18" fillId="0" borderId="0" xfId="0" applyNumberFormat="1" applyFont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grants.rotary.org/s_viewpagefield.jsp?fieldid=1330561&amp;codedid=ZHlnEEVIMS8ROhcmGE0tNh0bBVYTXXQLH2RfUEBNZw~~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0B52AF-F8F6-4A2C-8ECF-69F65E602436}">
  <dimension ref="A1:I71"/>
  <sheetViews>
    <sheetView tabSelected="1" zoomScale="120" zoomScaleNormal="120" workbookViewId="0">
      <pane xSplit="12620" ySplit="1372" topLeftCell="E43" activePane="bottomRight"/>
      <selection activeCell="F64" sqref="F64"/>
      <selection pane="topRight" activeCell="E1" sqref="E1"/>
      <selection pane="bottomLeft" activeCell="A14" sqref="A14"/>
      <selection pane="bottomRight" activeCell="E59" sqref="E59"/>
    </sheetView>
  </sheetViews>
  <sheetFormatPr defaultRowHeight="14.3"/>
  <cols>
    <col min="1" max="1" width="11.625" style="1" customWidth="1"/>
    <col min="2" max="2" width="12" customWidth="1"/>
    <col min="3" max="3" width="41.375" customWidth="1"/>
    <col min="4" max="4" width="27.875" customWidth="1"/>
    <col min="5" max="5" width="18.625" customWidth="1"/>
    <col min="6" max="6" width="14.375" style="8" customWidth="1"/>
    <col min="7" max="7" width="14" customWidth="1"/>
    <col min="8" max="8" width="13.375" customWidth="1"/>
    <col min="9" max="9" width="14" customWidth="1"/>
    <col min="10" max="10" width="12.625" bestFit="1" customWidth="1"/>
  </cols>
  <sheetData>
    <row r="1" spans="1:9" ht="28.55">
      <c r="E1" s="2" t="s">
        <v>0</v>
      </c>
      <c r="F1" s="3" t="s">
        <v>1</v>
      </c>
      <c r="G1" s="3" t="s">
        <v>2</v>
      </c>
      <c r="H1" s="4" t="s">
        <v>3</v>
      </c>
    </row>
    <row r="2" spans="1:9" ht="14.95" thickBot="1">
      <c r="A2" s="12">
        <v>44013</v>
      </c>
      <c r="B2" s="13" t="s">
        <v>7</v>
      </c>
      <c r="C2" s="14"/>
      <c r="D2" s="15"/>
      <c r="E2" s="16"/>
      <c r="F2" s="16">
        <v>185679</v>
      </c>
      <c r="G2" s="16">
        <v>194018.07500000001</v>
      </c>
      <c r="H2" s="18">
        <v>379697.07500000001</v>
      </c>
      <c r="I2" s="7"/>
    </row>
    <row r="3" spans="1:9">
      <c r="A3" s="5">
        <v>44013</v>
      </c>
      <c r="B3" s="9"/>
      <c r="C3" s="23" t="s">
        <v>14</v>
      </c>
      <c r="D3" t="s">
        <v>15</v>
      </c>
      <c r="E3" s="7"/>
      <c r="F3" s="7">
        <v>185859</v>
      </c>
      <c r="G3" s="7">
        <v>193838</v>
      </c>
      <c r="H3" s="7">
        <f t="shared" ref="H3:H7" si="0">F3+G3</f>
        <v>379697</v>
      </c>
      <c r="I3" s="7"/>
    </row>
    <row r="4" spans="1:9">
      <c r="A4" s="5">
        <v>44029</v>
      </c>
      <c r="B4" s="25" t="s">
        <v>16</v>
      </c>
      <c r="C4" s="23" t="s">
        <v>17</v>
      </c>
      <c r="E4" s="7">
        <v>-185859</v>
      </c>
      <c r="F4" s="7">
        <f>F3+E4</f>
        <v>0</v>
      </c>
      <c r="G4" s="7">
        <v>193838</v>
      </c>
      <c r="H4" s="7">
        <f t="shared" si="0"/>
        <v>193838</v>
      </c>
      <c r="I4" s="7"/>
    </row>
    <row r="5" spans="1:9">
      <c r="A5" s="30">
        <v>44051</v>
      </c>
      <c r="B5" s="31" t="s">
        <v>29</v>
      </c>
      <c r="C5" s="32" t="s">
        <v>22</v>
      </c>
      <c r="D5" s="24" t="s">
        <v>23</v>
      </c>
      <c r="E5" s="29">
        <v>-23500</v>
      </c>
      <c r="F5" s="29"/>
      <c r="G5" s="7">
        <f>G4+E5</f>
        <v>170338</v>
      </c>
      <c r="H5" s="7">
        <f t="shared" si="0"/>
        <v>170338</v>
      </c>
      <c r="I5" s="7"/>
    </row>
    <row r="6" spans="1:9">
      <c r="A6" s="30">
        <v>44064</v>
      </c>
      <c r="B6" s="31" t="s">
        <v>19</v>
      </c>
      <c r="C6" s="32" t="s">
        <v>20</v>
      </c>
      <c r="D6" s="24" t="s">
        <v>21</v>
      </c>
      <c r="E6" s="29">
        <v>-10000</v>
      </c>
      <c r="F6" s="29"/>
      <c r="G6" s="7">
        <f>G5+E6</f>
        <v>160338</v>
      </c>
      <c r="H6" s="7">
        <f t="shared" si="0"/>
        <v>160338</v>
      </c>
      <c r="I6" s="7"/>
    </row>
    <row r="7" spans="1:9">
      <c r="A7" s="5">
        <v>44124</v>
      </c>
      <c r="B7" t="s">
        <v>72</v>
      </c>
      <c r="E7" s="29">
        <v>48476</v>
      </c>
      <c r="F7" s="29">
        <v>24238</v>
      </c>
      <c r="G7" s="7">
        <f>G6+F7</f>
        <v>184576</v>
      </c>
      <c r="H7" s="7">
        <f t="shared" si="0"/>
        <v>208814</v>
      </c>
    </row>
    <row r="8" spans="1:9">
      <c r="A8" s="30">
        <v>44131</v>
      </c>
      <c r="B8" s="24" t="s">
        <v>24</v>
      </c>
      <c r="C8" s="24" t="s">
        <v>25</v>
      </c>
      <c r="D8" s="24" t="s">
        <v>26</v>
      </c>
      <c r="E8" s="29">
        <v>-5000</v>
      </c>
      <c r="F8" s="29"/>
      <c r="G8" s="7">
        <f>G7+E8</f>
        <v>179576</v>
      </c>
      <c r="H8" s="7">
        <f>H7+E8</f>
        <v>203814</v>
      </c>
    </row>
    <row r="9" spans="1:9">
      <c r="A9" s="30">
        <v>44131</v>
      </c>
      <c r="B9" s="24" t="s">
        <v>27</v>
      </c>
      <c r="C9" s="24" t="s">
        <v>28</v>
      </c>
      <c r="D9" s="24" t="s">
        <v>6</v>
      </c>
      <c r="E9" s="29">
        <v>-10000</v>
      </c>
      <c r="F9" s="29"/>
      <c r="G9" s="7">
        <f t="shared" ref="G9:G10" si="1">G8+E9</f>
        <v>169576</v>
      </c>
      <c r="H9" s="7">
        <f t="shared" ref="H9:H10" si="2">H8+E9</f>
        <v>193814</v>
      </c>
    </row>
    <row r="10" spans="1:9">
      <c r="A10" s="30">
        <v>44144</v>
      </c>
      <c r="B10" s="24" t="s">
        <v>30</v>
      </c>
      <c r="C10" s="24" t="s">
        <v>31</v>
      </c>
      <c r="D10" s="24" t="s">
        <v>26</v>
      </c>
      <c r="E10" s="29">
        <v>-5000</v>
      </c>
      <c r="F10" s="29"/>
      <c r="G10" s="7">
        <f t="shared" si="1"/>
        <v>164576</v>
      </c>
      <c r="H10" s="7">
        <f t="shared" si="2"/>
        <v>188814</v>
      </c>
    </row>
    <row r="11" spans="1:9">
      <c r="A11" s="30">
        <v>44159</v>
      </c>
      <c r="B11" s="24" t="s">
        <v>34</v>
      </c>
      <c r="C11" s="24" t="s">
        <v>32</v>
      </c>
      <c r="D11" s="24" t="s">
        <v>33</v>
      </c>
      <c r="E11" s="29">
        <v>-16000</v>
      </c>
      <c r="F11" s="29"/>
      <c r="G11" s="7">
        <f t="shared" ref="G11:G15" si="3">G10+E11</f>
        <v>148576</v>
      </c>
      <c r="H11" s="7">
        <f t="shared" ref="H11:H15" si="4">H10+E11</f>
        <v>172814</v>
      </c>
    </row>
    <row r="12" spans="1:9">
      <c r="A12" s="5">
        <v>44306</v>
      </c>
      <c r="B12" t="s">
        <v>35</v>
      </c>
      <c r="C12" s="34" t="s">
        <v>38</v>
      </c>
      <c r="D12" s="35" t="s">
        <v>5</v>
      </c>
      <c r="E12" s="29">
        <v>-15000</v>
      </c>
      <c r="F12" s="29"/>
      <c r="G12" s="7">
        <f t="shared" si="3"/>
        <v>133576</v>
      </c>
      <c r="H12" s="7">
        <f t="shared" si="4"/>
        <v>157814</v>
      </c>
    </row>
    <row r="13" spans="1:9">
      <c r="A13" s="30">
        <v>44328</v>
      </c>
      <c r="B13" s="24" t="s">
        <v>43</v>
      </c>
      <c r="C13" s="39" t="s">
        <v>36</v>
      </c>
      <c r="D13" s="21" t="s">
        <v>37</v>
      </c>
      <c r="E13" s="29">
        <v>-20000</v>
      </c>
      <c r="F13" s="29"/>
      <c r="G13" s="7">
        <f t="shared" si="3"/>
        <v>113576</v>
      </c>
      <c r="H13" s="7">
        <f t="shared" si="4"/>
        <v>137814</v>
      </c>
    </row>
    <row r="14" spans="1:9">
      <c r="A14" s="30">
        <v>44328</v>
      </c>
      <c r="B14" s="24" t="s">
        <v>44</v>
      </c>
      <c r="C14" s="24" t="s">
        <v>45</v>
      </c>
      <c r="D14" s="21" t="s">
        <v>33</v>
      </c>
      <c r="E14" s="29">
        <v>-2000</v>
      </c>
      <c r="F14" s="29"/>
      <c r="G14" s="7">
        <f t="shared" si="3"/>
        <v>111576</v>
      </c>
      <c r="H14" s="7">
        <f t="shared" si="4"/>
        <v>135814</v>
      </c>
    </row>
    <row r="15" spans="1:9">
      <c r="A15" s="30">
        <v>44328</v>
      </c>
      <c r="B15" s="24" t="s">
        <v>46</v>
      </c>
      <c r="C15" s="24" t="s">
        <v>47</v>
      </c>
      <c r="D15" s="21" t="s">
        <v>48</v>
      </c>
      <c r="E15" s="29">
        <v>-5000</v>
      </c>
      <c r="F15" s="29"/>
      <c r="G15" s="7">
        <f t="shared" si="3"/>
        <v>106576</v>
      </c>
      <c r="H15" s="7">
        <f t="shared" si="4"/>
        <v>130814</v>
      </c>
    </row>
    <row r="16" spans="1:9">
      <c r="A16" s="30">
        <v>44329</v>
      </c>
      <c r="B16" s="24" t="s">
        <v>50</v>
      </c>
      <c r="C16" s="24" t="s">
        <v>49</v>
      </c>
      <c r="D16" s="21" t="s">
        <v>33</v>
      </c>
      <c r="E16" s="29">
        <v>-10000</v>
      </c>
      <c r="F16" s="29"/>
      <c r="G16" s="7">
        <f t="shared" ref="G16:G17" si="5">G15+E16</f>
        <v>96576</v>
      </c>
      <c r="H16" s="7">
        <f t="shared" ref="H16:H17" si="6">H15+E16</f>
        <v>120814</v>
      </c>
    </row>
    <row r="17" spans="1:8">
      <c r="A17" s="30">
        <v>44340</v>
      </c>
      <c r="B17" s="24" t="s">
        <v>51</v>
      </c>
      <c r="C17" s="24" t="s">
        <v>52</v>
      </c>
      <c r="D17" s="24" t="s">
        <v>4</v>
      </c>
      <c r="E17" s="29">
        <v>182</v>
      </c>
      <c r="F17" s="26"/>
      <c r="G17" s="7">
        <f t="shared" si="5"/>
        <v>96758</v>
      </c>
      <c r="H17" s="7">
        <f t="shared" si="6"/>
        <v>120996</v>
      </c>
    </row>
    <row r="18" spans="1:8">
      <c r="A18" s="30">
        <v>44345</v>
      </c>
      <c r="B18" s="24" t="s">
        <v>60</v>
      </c>
      <c r="C18" s="24" t="s">
        <v>53</v>
      </c>
      <c r="D18" s="24" t="s">
        <v>54</v>
      </c>
      <c r="E18" s="29">
        <v>-15000</v>
      </c>
      <c r="F18" s="26"/>
      <c r="G18" s="7">
        <f t="shared" ref="G18:G19" si="7">G17+E18</f>
        <v>81758</v>
      </c>
      <c r="H18" s="7">
        <f t="shared" ref="H18:H19" si="8">H17+E18</f>
        <v>105996</v>
      </c>
    </row>
    <row r="19" spans="1:8">
      <c r="A19" s="30">
        <v>44346</v>
      </c>
      <c r="B19" s="24" t="s">
        <v>63</v>
      </c>
      <c r="C19" s="24" t="s">
        <v>55</v>
      </c>
      <c r="D19" s="24" t="s">
        <v>56</v>
      </c>
      <c r="E19" s="29">
        <v>-30435</v>
      </c>
      <c r="F19" s="26"/>
      <c r="G19" s="7">
        <f t="shared" si="7"/>
        <v>51323</v>
      </c>
      <c r="H19" s="7">
        <f t="shared" si="8"/>
        <v>75561</v>
      </c>
    </row>
    <row r="20" spans="1:8">
      <c r="A20" s="30">
        <v>44347</v>
      </c>
      <c r="B20" s="24" t="s">
        <v>57</v>
      </c>
      <c r="C20" s="24" t="s">
        <v>59</v>
      </c>
      <c r="D20" s="24" t="s">
        <v>58</v>
      </c>
      <c r="E20" s="29">
        <v>-10000</v>
      </c>
      <c r="F20" s="26"/>
      <c r="G20" s="7">
        <f t="shared" ref="G20" si="9">G19+E20</f>
        <v>41323</v>
      </c>
      <c r="H20" s="7">
        <f t="shared" ref="H20" si="10">H19+E20</f>
        <v>65561</v>
      </c>
    </row>
    <row r="21" spans="1:8">
      <c r="A21" s="5">
        <v>44375</v>
      </c>
      <c r="B21" s="37"/>
      <c r="C21" s="24" t="s">
        <v>61</v>
      </c>
      <c r="D21" s="37"/>
      <c r="E21" s="29">
        <v>-50000</v>
      </c>
      <c r="F21" s="26"/>
      <c r="G21" s="7">
        <f>G20+E21</f>
        <v>-8677</v>
      </c>
      <c r="H21" s="7">
        <f t="shared" ref="H21:H26" si="11">H20+E21</f>
        <v>15561</v>
      </c>
    </row>
    <row r="22" spans="1:8">
      <c r="A22" s="5">
        <v>44378</v>
      </c>
      <c r="B22" s="37"/>
      <c r="C22" s="24" t="s">
        <v>83</v>
      </c>
      <c r="E22" s="29">
        <v>311014</v>
      </c>
      <c r="F22" s="7">
        <v>155507</v>
      </c>
      <c r="G22" s="7">
        <f>F22+G21</f>
        <v>146830</v>
      </c>
      <c r="H22" s="7">
        <f t="shared" si="11"/>
        <v>326575</v>
      </c>
    </row>
    <row r="23" spans="1:8">
      <c r="A23" s="36"/>
      <c r="B23" s="37"/>
      <c r="C23" s="24" t="s">
        <v>62</v>
      </c>
      <c r="E23" s="29"/>
      <c r="F23" s="7">
        <f>F7+F22</f>
        <v>179745</v>
      </c>
      <c r="G23" s="7">
        <v>146830</v>
      </c>
      <c r="H23" s="7">
        <f t="shared" si="11"/>
        <v>326575</v>
      </c>
    </row>
    <row r="24" spans="1:8">
      <c r="B24" s="30" t="s">
        <v>66</v>
      </c>
      <c r="C24" s="24" t="s">
        <v>67</v>
      </c>
      <c r="E24" s="29">
        <v>-179745</v>
      </c>
      <c r="F24" s="7">
        <f>F23+E24</f>
        <v>0</v>
      </c>
      <c r="G24" s="7">
        <v>146830</v>
      </c>
      <c r="H24" s="7">
        <f t="shared" si="11"/>
        <v>146830</v>
      </c>
    </row>
    <row r="25" spans="1:8">
      <c r="A25" s="30">
        <v>44395</v>
      </c>
      <c r="B25" s="24" t="s">
        <v>64</v>
      </c>
      <c r="C25" s="24" t="s">
        <v>65</v>
      </c>
      <c r="D25" s="24" t="s">
        <v>68</v>
      </c>
      <c r="E25" s="29">
        <v>-19000</v>
      </c>
      <c r="F25" s="7"/>
      <c r="G25" s="7">
        <f>G24+E25</f>
        <v>127830</v>
      </c>
      <c r="H25" s="7">
        <f t="shared" si="11"/>
        <v>127830</v>
      </c>
    </row>
    <row r="26" spans="1:8">
      <c r="A26" s="30">
        <v>44431</v>
      </c>
      <c r="B26" s="22" t="s">
        <v>13</v>
      </c>
      <c r="C26" s="24" t="s">
        <v>69</v>
      </c>
      <c r="D26" s="21" t="s">
        <v>12</v>
      </c>
      <c r="E26" s="29">
        <v>5000</v>
      </c>
      <c r="F26" s="7"/>
      <c r="G26" s="7">
        <f>G25+E26</f>
        <v>132830</v>
      </c>
      <c r="H26" s="7">
        <f t="shared" si="11"/>
        <v>132830</v>
      </c>
    </row>
    <row r="27" spans="1:8">
      <c r="A27" s="30">
        <v>44494</v>
      </c>
      <c r="B27" s="24" t="s">
        <v>70</v>
      </c>
      <c r="C27" s="24" t="s">
        <v>71</v>
      </c>
      <c r="D27" s="24" t="s">
        <v>6</v>
      </c>
      <c r="E27" s="29">
        <v>-27600</v>
      </c>
      <c r="F27" s="7"/>
      <c r="G27" s="7">
        <f>G26+E27</f>
        <v>105230</v>
      </c>
      <c r="H27" s="7">
        <f t="shared" ref="H27:H31" si="12">H26+E27</f>
        <v>105230</v>
      </c>
    </row>
    <row r="28" spans="1:8">
      <c r="A28" s="5">
        <v>44518</v>
      </c>
      <c r="B28" t="s">
        <v>87</v>
      </c>
      <c r="E28" s="29">
        <v>49135</v>
      </c>
      <c r="F28" s="7">
        <v>24568</v>
      </c>
      <c r="G28" s="7">
        <f>G27+F28</f>
        <v>129798</v>
      </c>
      <c r="H28" s="7">
        <f t="shared" si="12"/>
        <v>154365</v>
      </c>
    </row>
    <row r="29" spans="1:8">
      <c r="A29" s="28">
        <v>44543</v>
      </c>
      <c r="B29" s="27" t="s">
        <v>64</v>
      </c>
      <c r="C29" s="27" t="s">
        <v>65</v>
      </c>
      <c r="D29" s="27" t="s">
        <v>68</v>
      </c>
      <c r="E29" s="29">
        <v>19000</v>
      </c>
      <c r="F29" s="7"/>
      <c r="G29" s="7">
        <f t="shared" ref="G29:G34" si="13">G28+E29</f>
        <v>148798</v>
      </c>
      <c r="H29" s="7">
        <f t="shared" si="12"/>
        <v>173365</v>
      </c>
    </row>
    <row r="30" spans="1:8">
      <c r="A30" s="28">
        <v>44543</v>
      </c>
      <c r="B30" s="27"/>
      <c r="C30" s="24" t="s">
        <v>74</v>
      </c>
      <c r="D30" s="24" t="s">
        <v>75</v>
      </c>
      <c r="E30" s="29">
        <v>2500</v>
      </c>
      <c r="F30" s="7"/>
      <c r="G30" s="7">
        <f t="shared" si="13"/>
        <v>151298</v>
      </c>
      <c r="H30" s="7">
        <f t="shared" si="12"/>
        <v>175865</v>
      </c>
    </row>
    <row r="31" spans="1:8">
      <c r="A31" s="47">
        <v>44543</v>
      </c>
      <c r="B31" s="44" t="s">
        <v>81</v>
      </c>
      <c r="C31" s="44" t="s">
        <v>76</v>
      </c>
      <c r="D31" s="44" t="s">
        <v>77</v>
      </c>
      <c r="E31" s="29">
        <v>-40000</v>
      </c>
      <c r="F31" s="7"/>
      <c r="G31" s="7">
        <f t="shared" si="13"/>
        <v>111298</v>
      </c>
      <c r="H31" s="7">
        <f t="shared" si="12"/>
        <v>135865</v>
      </c>
    </row>
    <row r="32" spans="1:8">
      <c r="A32" s="30">
        <v>44666</v>
      </c>
      <c r="B32" s="24"/>
      <c r="C32" s="24" t="s">
        <v>78</v>
      </c>
      <c r="D32" s="27"/>
      <c r="E32" s="29">
        <v>-50000</v>
      </c>
      <c r="F32" s="7"/>
      <c r="G32" s="7">
        <f t="shared" si="13"/>
        <v>61298</v>
      </c>
      <c r="H32" s="7">
        <f t="shared" ref="H32" si="14">H31+E32</f>
        <v>85865</v>
      </c>
    </row>
    <row r="33" spans="1:8">
      <c r="A33" s="30">
        <v>44672</v>
      </c>
      <c r="B33" s="24" t="s">
        <v>79</v>
      </c>
      <c r="C33" s="39" t="s">
        <v>80</v>
      </c>
      <c r="D33" s="21" t="s">
        <v>12</v>
      </c>
      <c r="E33" s="29">
        <v>-5000</v>
      </c>
      <c r="F33" s="7"/>
      <c r="G33" s="7">
        <f t="shared" si="13"/>
        <v>56298</v>
      </c>
      <c r="H33" s="7">
        <f t="shared" ref="H33" si="15">H32+E33</f>
        <v>80865</v>
      </c>
    </row>
    <row r="34" spans="1:8">
      <c r="A34" s="30">
        <v>44672</v>
      </c>
      <c r="B34" s="24"/>
      <c r="C34" s="24" t="s">
        <v>82</v>
      </c>
      <c r="D34" s="27"/>
      <c r="E34" s="29">
        <v>3</v>
      </c>
      <c r="F34" s="7"/>
      <c r="G34" s="7">
        <f t="shared" si="13"/>
        <v>56301</v>
      </c>
      <c r="H34" s="7">
        <f t="shared" ref="H34" si="16">H33+E34</f>
        <v>80868</v>
      </c>
    </row>
    <row r="35" spans="1:8">
      <c r="A35" s="30">
        <v>44727</v>
      </c>
      <c r="B35" s="24"/>
      <c r="C35" s="24" t="s">
        <v>61</v>
      </c>
      <c r="D35" s="27"/>
      <c r="E35" s="29">
        <v>-20000</v>
      </c>
      <c r="F35" s="7"/>
      <c r="G35" s="7">
        <f t="shared" ref="G35:G36" si="17">G34+E35</f>
        <v>36301</v>
      </c>
      <c r="H35" s="7">
        <f t="shared" ref="H35:H38" si="18">H34+E35</f>
        <v>60868</v>
      </c>
    </row>
    <row r="36" spans="1:8">
      <c r="A36" s="30">
        <v>44743</v>
      </c>
      <c r="B36" s="24"/>
      <c r="C36" s="24" t="s">
        <v>89</v>
      </c>
      <c r="D36" s="27"/>
      <c r="E36" s="29">
        <v>-5000</v>
      </c>
      <c r="F36" s="7"/>
      <c r="G36" s="7">
        <f t="shared" si="17"/>
        <v>31301</v>
      </c>
      <c r="H36" s="7">
        <f t="shared" si="18"/>
        <v>55868</v>
      </c>
    </row>
    <row r="37" spans="1:8">
      <c r="A37" s="30">
        <v>44743</v>
      </c>
      <c r="B37" s="24"/>
      <c r="C37" s="24" t="s">
        <v>84</v>
      </c>
      <c r="D37" s="27"/>
      <c r="E37" s="29">
        <v>311763</v>
      </c>
      <c r="F37" s="7">
        <v>155882</v>
      </c>
      <c r="G37" s="7">
        <f>G36+F37</f>
        <v>187183</v>
      </c>
      <c r="H37" s="7">
        <f>H36+E37</f>
        <v>367631</v>
      </c>
    </row>
    <row r="38" spans="1:8">
      <c r="A38" s="28"/>
      <c r="B38" s="27"/>
      <c r="C38" s="24" t="s">
        <v>62</v>
      </c>
      <c r="D38" s="27"/>
      <c r="E38" s="29"/>
      <c r="F38" s="7">
        <f>F37+F28</f>
        <v>180450</v>
      </c>
      <c r="G38" s="7">
        <v>187183</v>
      </c>
      <c r="H38" s="7">
        <f t="shared" si="18"/>
        <v>367631</v>
      </c>
    </row>
    <row r="39" spans="1:8">
      <c r="A39" s="30">
        <v>44761</v>
      </c>
      <c r="B39" s="40" t="s">
        <v>86</v>
      </c>
      <c r="C39" s="24" t="s">
        <v>85</v>
      </c>
      <c r="D39" s="27"/>
      <c r="E39" s="29">
        <v>-180448</v>
      </c>
      <c r="F39" s="7"/>
      <c r="G39" s="7">
        <v>187183</v>
      </c>
      <c r="H39" s="7">
        <f>H38+E39</f>
        <v>187183</v>
      </c>
    </row>
    <row r="40" spans="1:8">
      <c r="A40" s="30">
        <v>44883</v>
      </c>
      <c r="B40" t="s">
        <v>88</v>
      </c>
      <c r="C40" s="24"/>
      <c r="D40" s="27"/>
      <c r="E40" s="29">
        <v>50956</v>
      </c>
      <c r="F40" s="7">
        <v>25478</v>
      </c>
      <c r="G40" s="7">
        <f>G39+F40</f>
        <v>212661</v>
      </c>
      <c r="H40" s="7">
        <f t="shared" ref="H40:H54" si="19">H39+E40</f>
        <v>238139</v>
      </c>
    </row>
    <row r="41" spans="1:8">
      <c r="A41" s="30">
        <v>44896</v>
      </c>
      <c r="B41" s="27"/>
      <c r="C41" s="24" t="s">
        <v>90</v>
      </c>
      <c r="D41" t="s">
        <v>96</v>
      </c>
      <c r="E41" s="29">
        <v>-3000</v>
      </c>
      <c r="F41" s="7"/>
      <c r="G41" s="7">
        <f>G40+E41</f>
        <v>209661</v>
      </c>
      <c r="H41" s="7">
        <f t="shared" si="19"/>
        <v>235139</v>
      </c>
    </row>
    <row r="42" spans="1:8">
      <c r="A42" s="30">
        <v>44958</v>
      </c>
      <c r="B42" s="27"/>
      <c r="C42" s="24" t="s">
        <v>91</v>
      </c>
      <c r="D42" t="s">
        <v>96</v>
      </c>
      <c r="E42" s="29">
        <v>-10000</v>
      </c>
      <c r="F42" s="7"/>
      <c r="G42" s="7">
        <f t="shared" ref="G42:G54" si="20">G41+E42</f>
        <v>199661</v>
      </c>
      <c r="H42" s="7">
        <f t="shared" si="19"/>
        <v>225139</v>
      </c>
    </row>
    <row r="43" spans="1:8">
      <c r="A43" s="5">
        <v>44979</v>
      </c>
      <c r="B43" t="s">
        <v>43</v>
      </c>
      <c r="C43" s="34" t="s">
        <v>100</v>
      </c>
      <c r="D43" s="35" t="s">
        <v>37</v>
      </c>
      <c r="E43" s="29">
        <v>20000</v>
      </c>
      <c r="F43" s="7"/>
      <c r="G43" s="7">
        <f t="shared" si="20"/>
        <v>219661</v>
      </c>
      <c r="H43" s="7">
        <f t="shared" si="19"/>
        <v>245139</v>
      </c>
    </row>
    <row r="44" spans="1:8">
      <c r="A44" s="41">
        <v>44986</v>
      </c>
      <c r="B44" s="42"/>
      <c r="C44" s="43" t="s">
        <v>93</v>
      </c>
      <c r="D44" s="42" t="s">
        <v>77</v>
      </c>
      <c r="E44" s="29">
        <v>-20000</v>
      </c>
      <c r="F44" s="7"/>
      <c r="G44" s="7">
        <f t="shared" si="20"/>
        <v>199661</v>
      </c>
      <c r="H44" s="7">
        <f t="shared" si="19"/>
        <v>225139</v>
      </c>
    </row>
    <row r="45" spans="1:8">
      <c r="A45" s="41">
        <v>44986</v>
      </c>
      <c r="B45" s="42"/>
      <c r="C45" s="42" t="s">
        <v>92</v>
      </c>
      <c r="D45" s="42" t="s">
        <v>4</v>
      </c>
      <c r="E45" s="29">
        <v>-2000</v>
      </c>
      <c r="F45" s="7"/>
      <c r="G45" s="7">
        <f t="shared" si="20"/>
        <v>197661</v>
      </c>
      <c r="H45" s="7">
        <f t="shared" si="19"/>
        <v>223139</v>
      </c>
    </row>
    <row r="46" spans="1:8">
      <c r="A46" s="30">
        <v>45017</v>
      </c>
      <c r="B46" s="45" t="s">
        <v>109</v>
      </c>
      <c r="C46" s="45" t="s">
        <v>94</v>
      </c>
      <c r="D46" s="45" t="s">
        <v>95</v>
      </c>
      <c r="E46" s="29">
        <v>-10000</v>
      </c>
      <c r="F46" s="7"/>
      <c r="G46" s="7">
        <f t="shared" si="20"/>
        <v>187661</v>
      </c>
      <c r="H46" s="7">
        <f t="shared" si="19"/>
        <v>213139</v>
      </c>
    </row>
    <row r="47" spans="1:8">
      <c r="A47" s="30">
        <v>45017</v>
      </c>
      <c r="B47" s="45" t="s">
        <v>109</v>
      </c>
      <c r="C47" s="45" t="s">
        <v>94</v>
      </c>
      <c r="D47" s="45" t="s">
        <v>96</v>
      </c>
      <c r="E47" s="29">
        <v>-10000</v>
      </c>
      <c r="F47" s="7"/>
      <c r="G47" s="7">
        <f t="shared" si="20"/>
        <v>177661</v>
      </c>
      <c r="H47" s="7">
        <f t="shared" si="19"/>
        <v>203139</v>
      </c>
    </row>
    <row r="48" spans="1:8">
      <c r="A48" s="30">
        <v>45017</v>
      </c>
      <c r="B48" s="45" t="s">
        <v>109</v>
      </c>
      <c r="C48" s="45" t="s">
        <v>94</v>
      </c>
      <c r="D48" s="45" t="s">
        <v>97</v>
      </c>
      <c r="E48" s="29">
        <v>-10000</v>
      </c>
      <c r="F48" s="7"/>
      <c r="G48" s="7">
        <f t="shared" si="20"/>
        <v>167661</v>
      </c>
      <c r="H48" s="7">
        <f t="shared" si="19"/>
        <v>193139</v>
      </c>
    </row>
    <row r="49" spans="1:9">
      <c r="A49" s="30">
        <v>45017</v>
      </c>
      <c r="B49" s="45" t="s">
        <v>109</v>
      </c>
      <c r="C49" s="45" t="s">
        <v>94</v>
      </c>
      <c r="D49" s="45" t="s">
        <v>98</v>
      </c>
      <c r="E49" s="29">
        <v>-5000</v>
      </c>
      <c r="F49" s="7"/>
      <c r="G49" s="7">
        <f t="shared" si="20"/>
        <v>162661</v>
      </c>
      <c r="H49" s="7">
        <f t="shared" si="19"/>
        <v>188139</v>
      </c>
    </row>
    <row r="50" spans="1:9">
      <c r="A50" s="30">
        <v>45017</v>
      </c>
      <c r="B50" s="45" t="s">
        <v>109</v>
      </c>
      <c r="C50" s="45" t="s">
        <v>94</v>
      </c>
      <c r="D50" s="45" t="s">
        <v>99</v>
      </c>
      <c r="E50" s="29">
        <v>-2000</v>
      </c>
      <c r="F50" s="7"/>
      <c r="G50" s="7">
        <f t="shared" si="20"/>
        <v>160661</v>
      </c>
      <c r="H50" s="7">
        <f t="shared" si="19"/>
        <v>186139</v>
      </c>
    </row>
    <row r="51" spans="1:9">
      <c r="A51" s="30">
        <v>45068</v>
      </c>
      <c r="B51" s="46"/>
      <c r="C51" s="46" t="s">
        <v>61</v>
      </c>
      <c r="D51" s="44"/>
      <c r="E51" s="29">
        <v>-50000</v>
      </c>
      <c r="F51" s="7"/>
      <c r="G51" s="7">
        <f t="shared" si="20"/>
        <v>110661</v>
      </c>
      <c r="H51" s="7">
        <f t="shared" si="19"/>
        <v>136139</v>
      </c>
    </row>
    <row r="52" spans="1:9">
      <c r="A52" s="5">
        <v>45068</v>
      </c>
      <c r="B52" s="44" t="s">
        <v>101</v>
      </c>
      <c r="C52" s="44" t="s">
        <v>103</v>
      </c>
      <c r="D52" s="44" t="s">
        <v>21</v>
      </c>
      <c r="E52" s="29">
        <v>-29680</v>
      </c>
      <c r="F52" s="7"/>
      <c r="G52" s="7">
        <f t="shared" si="20"/>
        <v>80981</v>
      </c>
      <c r="H52" s="7">
        <f t="shared" si="19"/>
        <v>106459</v>
      </c>
    </row>
    <row r="53" spans="1:9">
      <c r="A53" s="28">
        <v>45068</v>
      </c>
      <c r="B53" s="44" t="s">
        <v>102</v>
      </c>
      <c r="C53" s="44" t="s">
        <v>104</v>
      </c>
      <c r="D53" s="44" t="s">
        <v>21</v>
      </c>
      <c r="E53" s="29">
        <v>-15000</v>
      </c>
      <c r="F53" s="7"/>
      <c r="G53" s="7">
        <f t="shared" si="20"/>
        <v>65981</v>
      </c>
      <c r="H53" s="7">
        <f t="shared" si="19"/>
        <v>91459</v>
      </c>
    </row>
    <row r="54" spans="1:9">
      <c r="A54" s="5">
        <v>45078</v>
      </c>
      <c r="B54" t="s">
        <v>110</v>
      </c>
      <c r="C54" t="s">
        <v>53</v>
      </c>
      <c r="D54" t="s">
        <v>111</v>
      </c>
      <c r="E54" s="29">
        <v>-30000</v>
      </c>
      <c r="F54" s="7"/>
      <c r="G54" s="7">
        <f t="shared" si="20"/>
        <v>35981</v>
      </c>
      <c r="H54" s="7">
        <f t="shared" si="19"/>
        <v>61459</v>
      </c>
    </row>
    <row r="55" spans="1:9">
      <c r="A55" s="30">
        <v>45108</v>
      </c>
      <c r="B55" s="24"/>
      <c r="C55" s="24" t="s">
        <v>84</v>
      </c>
      <c r="E55" s="29">
        <v>303843</v>
      </c>
      <c r="F55" s="7">
        <v>151921</v>
      </c>
      <c r="G55" s="7">
        <f>G54+F55</f>
        <v>187902</v>
      </c>
      <c r="H55" s="7">
        <f>H54+E55</f>
        <v>365302</v>
      </c>
    </row>
    <row r="56" spans="1:9">
      <c r="A56" s="5"/>
      <c r="C56" s="46" t="s">
        <v>113</v>
      </c>
      <c r="D56" s="10"/>
      <c r="E56" s="29"/>
      <c r="F56" s="7">
        <f>F55+F40</f>
        <v>177399</v>
      </c>
      <c r="G56" s="7">
        <v>187902</v>
      </c>
      <c r="H56" s="7">
        <f>H55+E56</f>
        <v>365302</v>
      </c>
    </row>
    <row r="57" spans="1:9">
      <c r="A57" s="5">
        <v>45108</v>
      </c>
      <c r="C57" s="24" t="s">
        <v>89</v>
      </c>
      <c r="D57" s="10"/>
      <c r="E57" s="29">
        <v>5000</v>
      </c>
      <c r="F57" s="7"/>
      <c r="G57" s="7">
        <f>G56+E57</f>
        <v>192902</v>
      </c>
      <c r="H57" s="7">
        <f>H56+E57</f>
        <v>370302</v>
      </c>
    </row>
    <row r="58" spans="1:9">
      <c r="A58" s="5">
        <v>45122</v>
      </c>
      <c r="B58" t="s">
        <v>114</v>
      </c>
      <c r="C58" s="46" t="s">
        <v>115</v>
      </c>
      <c r="D58" s="10"/>
      <c r="E58" s="29">
        <v>-177399</v>
      </c>
      <c r="F58" s="7"/>
      <c r="G58" s="7">
        <v>192902</v>
      </c>
      <c r="H58" s="7">
        <f>H57+E58</f>
        <v>192903</v>
      </c>
    </row>
    <row r="59" spans="1:9">
      <c r="A59" s="47">
        <v>45112</v>
      </c>
      <c r="B59" s="44"/>
      <c r="C59" s="44" t="s">
        <v>112</v>
      </c>
      <c r="D59" s="44" t="s">
        <v>111</v>
      </c>
      <c r="E59" s="29">
        <v>-30000</v>
      </c>
      <c r="F59" s="7"/>
      <c r="G59" s="7">
        <f>G58+E59</f>
        <v>162902</v>
      </c>
      <c r="H59" s="7">
        <f>H58+E59</f>
        <v>162903</v>
      </c>
      <c r="I59" s="7"/>
    </row>
    <row r="60" spans="1:9">
      <c r="A60" s="5">
        <v>45170</v>
      </c>
      <c r="C60" t="s">
        <v>88</v>
      </c>
      <c r="E60" s="29">
        <v>49753</v>
      </c>
      <c r="F60" s="7">
        <v>24867</v>
      </c>
      <c r="G60" s="7">
        <f>G59+F60</f>
        <v>187769</v>
      </c>
      <c r="H60" s="7">
        <f>H59+E60</f>
        <v>212656</v>
      </c>
    </row>
    <row r="61" spans="1:9">
      <c r="A61" s="5"/>
      <c r="E61" s="29"/>
      <c r="F61" s="7"/>
      <c r="G61" s="7"/>
      <c r="H61" s="7"/>
    </row>
    <row r="62" spans="1:9">
      <c r="A62" s="5"/>
      <c r="E62" s="29"/>
      <c r="F62" s="7"/>
      <c r="G62" s="7"/>
      <c r="H62" s="7"/>
    </row>
    <row r="63" spans="1:9">
      <c r="A63" s="5"/>
      <c r="E63" s="29"/>
      <c r="F63" s="7"/>
      <c r="G63" s="7"/>
      <c r="H63" s="7"/>
    </row>
    <row r="64" spans="1:9">
      <c r="A64" s="5"/>
      <c r="D64" s="10"/>
      <c r="E64" s="29"/>
      <c r="F64" s="7"/>
      <c r="G64" s="7"/>
      <c r="H64" s="7"/>
    </row>
    <row r="65" spans="1:8">
      <c r="A65" s="28"/>
      <c r="B65" s="10"/>
      <c r="C65" s="38"/>
      <c r="D65" s="10"/>
      <c r="E65" s="29"/>
      <c r="F65" s="7"/>
      <c r="G65" s="7"/>
      <c r="H65" s="7"/>
    </row>
    <row r="66" spans="1:8">
      <c r="B66" s="9" t="s">
        <v>8</v>
      </c>
      <c r="E66" s="6"/>
      <c r="F66" s="6"/>
      <c r="G66" s="6"/>
      <c r="H66" s="11"/>
    </row>
    <row r="67" spans="1:8">
      <c r="B67" t="s">
        <v>9</v>
      </c>
      <c r="E67" s="6"/>
      <c r="F67" s="6"/>
      <c r="G67" s="19"/>
      <c r="H67" s="20"/>
    </row>
    <row r="68" spans="1:8">
      <c r="B68" s="45" t="s">
        <v>108</v>
      </c>
      <c r="C68" s="45" t="s">
        <v>10</v>
      </c>
    </row>
    <row r="69" spans="1:8">
      <c r="B69" s="10" t="s">
        <v>11</v>
      </c>
      <c r="C69" s="10" t="s">
        <v>106</v>
      </c>
    </row>
    <row r="70" spans="1:8">
      <c r="B70" s="42" t="s">
        <v>105</v>
      </c>
      <c r="C70" s="42" t="s">
        <v>107</v>
      </c>
    </row>
    <row r="71" spans="1:8">
      <c r="B71" s="27" t="s">
        <v>18</v>
      </c>
      <c r="C71" s="27" t="s">
        <v>73</v>
      </c>
    </row>
  </sheetData>
  <hyperlinks>
    <hyperlink ref="B39" r:id="rId1" display="https://grants.rotary.org/s_viewpagefield.jsp?fieldid=1330561&amp;codedid=ZHlnEEVIMS8ROhcmGE0tNh0bBVYTXXQLH2RfUEBNZw~~" xr:uid="{CEE28C34-3DA0-4635-976E-BAECCA7ACDC9}"/>
  </hyperlinks>
  <pageMargins left="0.2" right="0.2" top="0.25" bottom="0.25" header="0.3" footer="0.3"/>
  <pageSetup scale="65" orientation="portrait" r:id="rId2"/>
  <headerFooter>
    <oddHeader>&amp;L&amp;"-,Bold Italic"&amp;12DDF and Global Grant Report
Updated &amp;D</oddHeader>
  </headerFooter>
  <ignoredErrors>
    <ignoredError sqref="H59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FF8668-D830-4FF5-95B6-D734FF6EB952}">
  <dimension ref="B3:J5"/>
  <sheetViews>
    <sheetView workbookViewId="0">
      <selection activeCell="J11" sqref="J11"/>
    </sheetView>
  </sheetViews>
  <sheetFormatPr defaultRowHeight="14.3"/>
  <cols>
    <col min="2" max="2" width="9.75" bestFit="1" customWidth="1"/>
  </cols>
  <sheetData>
    <row r="3" spans="2:10">
      <c r="B3" t="s">
        <v>39</v>
      </c>
    </row>
    <row r="5" spans="2:10">
      <c r="B5" s="17">
        <v>44328</v>
      </c>
      <c r="D5" t="s">
        <v>40</v>
      </c>
      <c r="G5" t="s">
        <v>41</v>
      </c>
      <c r="I5" t="s">
        <v>42</v>
      </c>
      <c r="J5" s="33">
        <v>9200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21-22 DDF </vt:lpstr>
      <vt:lpstr>Sheet1</vt:lpstr>
      <vt:lpstr>'21-22 DDF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Jon1</dc:creator>
  <cp:lastModifiedBy>Jon Dwyer</cp:lastModifiedBy>
  <cp:lastPrinted>2023-09-20T18:47:32Z</cp:lastPrinted>
  <dcterms:created xsi:type="dcterms:W3CDTF">2020-04-23T19:23:04Z</dcterms:created>
  <dcterms:modified xsi:type="dcterms:W3CDTF">2023-09-20T18:48:37Z</dcterms:modified>
</cp:coreProperties>
</file>